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5" i="1" l="1"/>
  <c r="H18" i="1"/>
  <c r="H31" i="1"/>
  <c r="H57" i="1" l="1"/>
  <c r="H24" i="1" l="1"/>
  <c r="H32" i="1" l="1"/>
  <c r="H36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<sst xmlns="http://schemas.openxmlformats.org/spreadsheetml/2006/main" count="57" uniqueCount="32">
  <si>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</si>
  <si>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</si>
  <si>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</si>
  <si>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</si>
  <si>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</si>
  <si>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</si>
  <si>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</si>
  <si>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</si>
  <si>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</si>
  <si>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</si>
  <si>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</si>
  <si>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</si>
  <si>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</si>
  <si>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</si>
  <si>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</si>
  <si>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</si>
  <si>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</si>
  <si>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</si>
  <si>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</si>
  <si>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</si>
  <si>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</si>
  <si>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</si>
  <si>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</si>
  <si>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</si>
  <si>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</si>
  <si>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</si>
  <si>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</si>
  <si>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</si>
  <si>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</si>
  <si>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10.02.2023.godine Dom zdravlja Požarevac nije izvršio plaćanje prema dobavljačima:  </t>
  </si>
  <si>
    <t>Primljena i neutrošena participacija od 10.02.2023</t>
  </si>
  <si>
    <t>Dana: 10.02.2023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</si>
</sst>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46" zoomScaleNormal="100" workbookViewId="0">
      <selection activeCell="H29" sqref="H29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2</v>
      </c>
      <c r="C5" s="47"/>
      <c r="D5" s="47"/>
    </row>
    <row r="6" spans="2:15" x14ac:dyDescent="0.25">
      <c r="B6" s="47" t="s">
        <v>3</v>
      </c>
      <c r="C6" s="47"/>
      <c r="D6" s="47"/>
    </row>
    <row r="7" spans="2:15" x14ac:dyDescent="0.25">
      <c r="I7" s="10"/>
      <c r="J7" s="10"/>
    </row>
    <row r="8" spans="2:15" x14ac:dyDescent="0.25">
      <c r="B8" s="48" t="s">
        <v>31</v>
      </c>
      <c r="C8" s="48"/>
      <c r="D8" s="48"/>
      <c r="E8" s="48"/>
      <c r="F8" s="48"/>
      <c r="G8" s="48"/>
      <c r="H8" s="48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3" t="s">
        <v>4</v>
      </c>
      <c r="C11" s="44"/>
      <c r="D11" s="44"/>
      <c r="E11" s="44"/>
      <c r="F11" s="45"/>
      <c r="G11" s="1" t="s">
        <v>5</v>
      </c>
      <c r="H11" s="1" t="s">
        <v>6</v>
      </c>
      <c r="I11" s="10"/>
      <c r="J11" s="10"/>
      <c r="K11" s="39"/>
      <c r="L11" s="39"/>
      <c r="M11" s="39"/>
      <c r="N11" s="39"/>
      <c r="O11" s="39"/>
    </row>
    <row r="12" spans="2:15" x14ac:dyDescent="0.25">
      <c r="B12" s="41" t="s">
        <v>7</v>
      </c>
      <c r="C12" s="41"/>
      <c r="D12" s="41"/>
      <c r="E12" s="41"/>
      <c r="F12" s="41"/>
      <c r="G12" s="18">
        <v>44967</v>
      </c>
      <c r="H12" s="14">
        <v>3353815.39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40" t="s">
        <v>8</v>
      </c>
      <c r="C13" s="40"/>
      <c r="D13" s="40"/>
      <c r="E13" s="40"/>
      <c r="F13" s="40"/>
      <c r="G13" s="19">
        <v>44967</v>
      </c>
      <c r="H13" s="2">
        <f>H14+H29-H37-H50</f>
        <v>3344700.1299999994</v>
      </c>
      <c r="I13" s="10"/>
      <c r="J13" s="10"/>
      <c r="K13" s="8"/>
      <c r="L13" s="8"/>
      <c r="M13" s="8"/>
      <c r="N13" s="8"/>
      <c r="O13" s="8"/>
    </row>
    <row r="14" spans="2:15" x14ac:dyDescent="0.25">
      <c r="B14" s="42" t="s">
        <v>9</v>
      </c>
      <c r="C14" s="42"/>
      <c r="D14" s="42"/>
      <c r="E14" s="42"/>
      <c r="F14" s="42"/>
      <c r="G14" s="20">
        <v>44967</v>
      </c>
      <c r="H14" s="3">
        <f>SUM(H15:H28)</f>
        <v>3113177.7899999996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32357446.48+355585.05-31592892.26-764554.22-315339.48+315339.48</f>
        <v>355585.04999999958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</f>
        <v>1662682.75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</f>
        <v>891487.28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</f>
        <v>203422.71</v>
      </c>
      <c r="I28" s="10"/>
      <c r="J28" s="10"/>
      <c r="K28" s="7"/>
      <c r="L28" s="7"/>
    </row>
    <row r="29" spans="2:13" x14ac:dyDescent="0.25">
      <c r="B29" s="49" t="s">
        <v>23</v>
      </c>
      <c r="C29" s="50"/>
      <c r="D29" s="50"/>
      <c r="E29" s="50"/>
      <c r="F29" s="51"/>
      <c r="G29" s="20">
        <v>44967</v>
      </c>
      <c r="H29" s="3">
        <f>H30+H31+H32+H33+H35+H36+H34</f>
        <v>231522.34000000003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54083.33+36083.33-79080.99</f>
        <v>11085.669999999998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</f>
        <v>25558.999999999996</v>
      </c>
      <c r="I36" s="10"/>
      <c r="J36" s="10"/>
    </row>
    <row r="37" spans="2:12" x14ac:dyDescent="0.25">
      <c r="B37" s="30" t="s">
        <v>24</v>
      </c>
      <c r="C37" s="31"/>
      <c r="D37" s="31"/>
      <c r="E37" s="31"/>
      <c r="F37" s="32"/>
      <c r="G37" s="23">
        <v>44967</v>
      </c>
      <c r="H37" s="4">
        <f>SUM(H38:H49)</f>
        <v>0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30" t="s">
        <v>25</v>
      </c>
      <c r="C50" s="31"/>
      <c r="D50" s="31"/>
      <c r="E50" s="31"/>
      <c r="F50" s="32"/>
      <c r="G50" s="23">
        <v>44967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36" t="s">
        <v>26</v>
      </c>
      <c r="C57" s="37"/>
      <c r="D57" s="37"/>
      <c r="E57" s="37"/>
      <c r="F57" s="38"/>
      <c r="G57" s="24">
        <v>44967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</f>
        <v>9115.2599999988761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33" t="s">
        <v>28</v>
      </c>
      <c r="C59" s="34"/>
      <c r="D59" s="34"/>
      <c r="E59" s="34"/>
      <c r="F59" s="35"/>
      <c r="G59" s="22"/>
      <c r="H59" s="6">
        <f>H14+H29-H37-H50+H57-H58</f>
        <v>3353815.3899999983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8:F48"/>
    <mergeCell ref="B49:F49"/>
    <mergeCell ref="B51:F51"/>
    <mergeCell ref="B38:F38"/>
    <mergeCell ref="B47:F47"/>
    <mergeCell ref="B46:F46"/>
    <mergeCell ref="B42:F42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2023-02-13T06:22:07Z</dcterms:modified>
  <cp:category/>
  <cp:contentStatus/>
</cp:coreProperties>
</file>